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35" windowWidth="15480" windowHeight="11640" tabRatio="898" firstSheet="8" activeTab="11"/>
  </bookViews>
  <sheets>
    <sheet name="FUTSAL MASC" sheetId="1" r:id="rId1"/>
    <sheet name="FUTSOC MASC" sheetId="8" r:id="rId2"/>
    <sheet name="FUTVOLEI MASC" sheetId="9" r:id="rId3"/>
    <sheet name="HANDEBOL  MASC" sheetId="10" r:id="rId4"/>
    <sheet name="VOLEIBOL MASC" sheetId="12" r:id="rId5"/>
    <sheet name="VOLEIBOL PRAIA MASC" sheetId="13" r:id="rId6"/>
    <sheet name="BASQUETEBOL MASC" sheetId="14" r:id="rId7"/>
    <sheet name="TAMBORÉU MASC" sheetId="15" r:id="rId8"/>
    <sheet name="FUTSAL FEM" sheetId="16" r:id="rId9"/>
    <sheet name="HANDEBOL FEM" sheetId="17" r:id="rId10"/>
    <sheet name="BASQUETEBOL FEM" sheetId="18" r:id="rId11"/>
    <sheet name="VOLEIBOL FEM" sheetId="19" r:id="rId12"/>
    <sheet name="TENIS MESA MASC" sheetId="20" r:id="rId13"/>
    <sheet name="XADREZ MASC" sheetId="22" r:id="rId14"/>
    <sheet name="XADREZ FEM" sheetId="23" r:id="rId15"/>
    <sheet name="TENIS MESA FEM" sheetId="24" r:id="rId16"/>
    <sheet name="Equipes" sheetId="5" r:id="rId17"/>
  </sheets>
  <definedNames>
    <definedName name="Equipes" localSheetId="10">Tabela1[#All]</definedName>
    <definedName name="Equipes" localSheetId="6">Tabela1[#All]</definedName>
    <definedName name="Equipes" localSheetId="8">Tabela1[#All]</definedName>
    <definedName name="Equipes" localSheetId="1">Tabela1[#All]</definedName>
    <definedName name="Equipes" localSheetId="2">Tabela1[#All]</definedName>
    <definedName name="Equipes" localSheetId="3">Tabela1[#All]</definedName>
    <definedName name="Equipes" localSheetId="9">Tabela1[#All]</definedName>
    <definedName name="Equipes" localSheetId="7">Tabela1[#All]</definedName>
    <definedName name="Equipes" localSheetId="15">Tabela1[#All]</definedName>
    <definedName name="Equipes" localSheetId="12">Tabela1[#All]</definedName>
    <definedName name="Equipes" localSheetId="11">Tabela1[#All]</definedName>
    <definedName name="Equipes" localSheetId="4">Tabela1[#All]</definedName>
    <definedName name="Equipes" localSheetId="5">Tabela1[#All]</definedName>
    <definedName name="Equipes" localSheetId="14">Tabela1[#All]</definedName>
    <definedName name="Equipes" localSheetId="13">Tabela1[#All]</definedName>
    <definedName name="Equipes">Tabela1[#All]</definedName>
  </definedNames>
  <calcPr calcId="125725"/>
</workbook>
</file>

<file path=xl/calcChain.xml><?xml version="1.0" encoding="utf-8"?>
<calcChain xmlns="http://schemas.openxmlformats.org/spreadsheetml/2006/main">
  <c r="G8" i="1"/>
  <c r="D8" i="14"/>
  <c r="G9"/>
  <c r="G9" i="24"/>
  <c r="D9"/>
  <c r="G8"/>
  <c r="D8"/>
  <c r="G9" i="23"/>
  <c r="D9"/>
  <c r="G8"/>
  <c r="D8"/>
  <c r="G11" i="22"/>
  <c r="D11"/>
  <c r="G10"/>
  <c r="D10"/>
  <c r="G9"/>
  <c r="D9"/>
  <c r="G8"/>
  <c r="D8"/>
  <c r="G12" i="20"/>
  <c r="D12"/>
  <c r="G11"/>
  <c r="D11"/>
  <c r="G10"/>
  <c r="D10"/>
  <c r="G9"/>
  <c r="D9"/>
  <c r="G8"/>
  <c r="D8"/>
  <c r="G11" i="19"/>
  <c r="D11"/>
  <c r="G10"/>
  <c r="D10"/>
  <c r="G9"/>
  <c r="D9"/>
  <c r="G8"/>
  <c r="D8"/>
  <c r="G9" i="18"/>
  <c r="D9"/>
  <c r="G8"/>
  <c r="D8"/>
  <c r="G11" i="17"/>
  <c r="D11"/>
  <c r="G10"/>
  <c r="D10"/>
  <c r="G9"/>
  <c r="D9"/>
  <c r="G8"/>
  <c r="D8"/>
  <c r="G15" i="16"/>
  <c r="D15"/>
  <c r="G14"/>
  <c r="D14"/>
  <c r="G13"/>
  <c r="D13"/>
  <c r="G12"/>
  <c r="D12"/>
  <c r="G11"/>
  <c r="D11"/>
  <c r="G10"/>
  <c r="D10"/>
  <c r="G9"/>
  <c r="D9"/>
  <c r="G8"/>
  <c r="D8"/>
  <c r="G9" i="15"/>
  <c r="D9"/>
  <c r="G8"/>
  <c r="D8"/>
  <c r="G11" i="14"/>
  <c r="D11"/>
  <c r="G10"/>
  <c r="D10"/>
  <c r="D9"/>
  <c r="G8"/>
  <c r="G11" i="13"/>
  <c r="D11"/>
  <c r="G10"/>
  <c r="D10"/>
  <c r="G9"/>
  <c r="D9"/>
  <c r="G8"/>
  <c r="D8"/>
  <c r="G11" i="12"/>
  <c r="D11"/>
  <c r="G10"/>
  <c r="D10"/>
  <c r="G9"/>
  <c r="D9"/>
  <c r="G8"/>
  <c r="D8"/>
  <c r="G10" i="10"/>
  <c r="D10"/>
  <c r="G9"/>
  <c r="D9"/>
  <c r="G8"/>
  <c r="D8"/>
  <c r="G13" i="9"/>
  <c r="D13"/>
  <c r="G12"/>
  <c r="D12"/>
  <c r="G11"/>
  <c r="D11"/>
  <c r="G10"/>
  <c r="D10"/>
  <c r="G9"/>
  <c r="D9"/>
  <c r="G8"/>
  <c r="D8"/>
  <c r="G18" i="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D16" i="1" l="1"/>
  <c r="G9"/>
  <c r="G10"/>
  <c r="G11"/>
  <c r="G12"/>
  <c r="G13"/>
  <c r="G14"/>
  <c r="G15"/>
  <c r="G16"/>
  <c r="G17"/>
  <c r="G18"/>
  <c r="G19"/>
  <c r="G20"/>
  <c r="G21"/>
  <c r="G22"/>
  <c r="G23"/>
  <c r="G24"/>
  <c r="D9"/>
  <c r="D10"/>
  <c r="D11"/>
  <c r="D12"/>
  <c r="D13"/>
  <c r="D14"/>
  <c r="D15"/>
  <c r="D17"/>
  <c r="D18"/>
  <c r="D19"/>
  <c r="D20"/>
  <c r="D21"/>
  <c r="D22"/>
  <c r="D23"/>
  <c r="D24"/>
  <c r="D8"/>
</calcChain>
</file>

<file path=xl/sharedStrings.xml><?xml version="1.0" encoding="utf-8"?>
<sst xmlns="http://schemas.openxmlformats.org/spreadsheetml/2006/main" count="350" uniqueCount="95">
  <si>
    <t>Equipe</t>
  </si>
  <si>
    <t>X</t>
  </si>
  <si>
    <t xml:space="preserve"> ANALISE DE SISTEMA</t>
  </si>
  <si>
    <t xml:space="preserve"> MEDICINA UNIMES</t>
  </si>
  <si>
    <t xml:space="preserve"> ADMINISTRAÇÃO FALS</t>
  </si>
  <si>
    <t xml:space="preserve"> FEFIS UNIMES</t>
  </si>
  <si>
    <t xml:space="preserve"> ODONTO UNIMES</t>
  </si>
  <si>
    <t xml:space="preserve"> MEDICINA SANTOS</t>
  </si>
  <si>
    <t xml:space="preserve"> FEFESP UNISANTA</t>
  </si>
  <si>
    <t xml:space="preserve"> ENGENHARIA ESAMC</t>
  </si>
  <si>
    <t xml:space="preserve"> ANAL.  DE SISTEMAS UNIP</t>
  </si>
  <si>
    <t xml:space="preserve"> ODONTO UNISANTA</t>
  </si>
  <si>
    <t xml:space="preserve"> BIOMEDICINA LUZIADA</t>
  </si>
  <si>
    <t xml:space="preserve"> FISIOTERAPIA UNIP</t>
  </si>
  <si>
    <t xml:space="preserve"> ED. FÍSICA  UNIFESP</t>
  </si>
  <si>
    <t xml:space="preserve"> ADM. UNISANTOS</t>
  </si>
  <si>
    <t xml:space="preserve"> ED. FÍSICA UNIP</t>
  </si>
  <si>
    <t xml:space="preserve"> CIÊNCIAS DO MAR UNIFESP</t>
  </si>
  <si>
    <t xml:space="preserve"> ENGENHARIA  UNISANTOS</t>
  </si>
  <si>
    <t xml:space="preserve"> ADM. DON DOMENICO</t>
  </si>
  <si>
    <t xml:space="preserve"> REL. INTERACIONAIS UNAERP</t>
  </si>
  <si>
    <t xml:space="preserve"> ED. FÍSICA  UNAERP</t>
  </si>
  <si>
    <t xml:space="preserve"> ENGENHARIA UNAERP</t>
  </si>
  <si>
    <t xml:space="preserve"> DIREITO UNISANTA</t>
  </si>
  <si>
    <t xml:space="preserve"> DIREITO UNISANTOS</t>
  </si>
  <si>
    <t xml:space="preserve"> COM. EXTERIOR UNIP</t>
  </si>
  <si>
    <t xml:space="preserve"> CIÊNCIAS UNISANTA</t>
  </si>
  <si>
    <t xml:space="preserve"> ENGENHARIA UNISANTA</t>
  </si>
  <si>
    <t xml:space="preserve"> FISIO. UNISANTA</t>
  </si>
  <si>
    <t xml:space="preserve"> ADM. UNISANTA</t>
  </si>
  <si>
    <t xml:space="preserve"> ARQUIT. UNISANTA</t>
  </si>
  <si>
    <t xml:space="preserve"> BIOLOGIA UNISANTA</t>
  </si>
  <si>
    <t xml:space="preserve"> C. EXTERIOR UNISANTOS</t>
  </si>
  <si>
    <t xml:space="preserve"> FACCE UNIMES</t>
  </si>
  <si>
    <t xml:space="preserve"> COMUNICAÇÃO SOCIAL</t>
  </si>
  <si>
    <t xml:space="preserve"> FAAC UNISANTA</t>
  </si>
  <si>
    <t>Numero</t>
  </si>
  <si>
    <t>Jogo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</si>
  <si>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</si>
  <si>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</si>
  <si>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</si>
  <si>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</si>
  <si>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</si>
  <si>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</si>
  <si>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</si>
  <si>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</si>
  <si>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</si>
  <si>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</si>
  <si>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</si>
  <si>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</si>
  <si>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</si>
  <si>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</si>
  <si>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</si>
  <si>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</si>
  <si>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</si>
  <si>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Equipe 1</t>
  </si>
  <si>
    <t>Equipe 2</t>
  </si>
  <si>
    <t xml:space="preserve">XXIX JOGOS DA UNISANTA 2012 </t>
  </si>
  <si>
    <t>No1</t>
  </si>
  <si>
    <t>No2</t>
  </si>
  <si>
    <t>Vs</t>
  </si>
  <si>
    <t>Futebol  de Salão (Masculino) - 34 Equipes</t>
  </si>
  <si>
    <t>Futebol  Society (Masculino) - 23 Equipes</t>
  </si>
  <si>
    <t>FUTVOLEI (Masculino) - 14 Equipes</t>
  </si>
  <si>
    <t>Handebol (Masculino) - 7 Equipes</t>
  </si>
  <si>
    <t>VOLEIBOL (Masculino) - 9 Equipes</t>
  </si>
  <si>
    <t>obs: Medicina Santos joga com o vencedor do jogo 01</t>
  </si>
  <si>
    <t xml:space="preserve">obs: Engenharia Unisanta joga com  o vencedor do jogo 01 </t>
  </si>
  <si>
    <t>VOLEIBOL  DE PRAIA (Masculino) - 8 Equipes</t>
  </si>
  <si>
    <t>BASQUETEBOL (Masculino) - 12 Equipes</t>
  </si>
  <si>
    <t>Segunda Fase:</t>
  </si>
  <si>
    <t>Fefesp Unisanta enfrenta vencedor do jogo 02</t>
  </si>
  <si>
    <t>Direito Unisanta enfrenta vencedor do jogo 03</t>
  </si>
  <si>
    <t>Ed. Fisica Unesp enfretnta vencedor do jogo 04</t>
  </si>
  <si>
    <t>Engenharia Unisanta enfrenta vencedor do jogo 01</t>
  </si>
  <si>
    <t>Futebol  de Salão (Feminino) -16 Equipes</t>
  </si>
  <si>
    <t>HANDEBOL (Feminino) -12 Equipes</t>
  </si>
  <si>
    <t>Fefesp Unisanta enfrenta  vencedor do jogo 01</t>
  </si>
  <si>
    <t>Ed. Fisica Unifesp enfrenta vencedor do jogo 02</t>
  </si>
  <si>
    <t>Biologia Unisanta enfrenta vencedor do jogo 03</t>
  </si>
  <si>
    <t>Medicina Santos enfrenta vencedor do jogo 04</t>
  </si>
  <si>
    <t>BASQUETEBOL FEMININO 4 Equipes</t>
  </si>
  <si>
    <t>VOLEIBOL  (Feminino) - 8 Equipes</t>
  </si>
  <si>
    <t>TENIS DE MESA  (Masculino) - 11 Equipes</t>
  </si>
  <si>
    <t>obs</t>
  </si>
  <si>
    <t>Fefesp Unisanta enfrenta vencedor do jogo 01</t>
  </si>
  <si>
    <t>obs: Medicina Unimes joga com o vencedor do jogo 01</t>
  </si>
  <si>
    <t>XADREZ (Masculino) - 9 Equipes</t>
  </si>
  <si>
    <t>XADREZ FEMININO 4 Equipes</t>
  </si>
  <si>
    <t>TENIS DE MESA FEMININO 5 Equipes</t>
  </si>
  <si>
    <t>OBS</t>
  </si>
  <si>
    <t>Fisioterapia UNIP enfrenta vencedor do jogo 01</t>
  </si>
  <si>
    <t xml:space="preserve"> Engenharia Unisanta enfrenta  vencedor do jogo 06</t>
  </si>
  <si>
    <t xml:space="preserve">Fefesp Unisanta enfrenta vencedor do jogo 01 </t>
  </si>
  <si>
    <t>TAMBORÉU (Masculino) - 4 Equipes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</si>
</sst>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Segoe U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1" fontId="0" fillId="0" borderId="2" xfId="0" applyNumberFormat="1" applyBorder="1"/>
    <xf numFmtId="0" fontId="0" fillId="0" borderId="0" xfId="0" applyAlignment="1">
      <alignment horizontal="center"/>
    </xf>
    <xf numFmtId="1" fontId="0" fillId="3" borderId="1" xfId="0" applyNumberFormat="1" applyFont="1" applyFill="1" applyBorder="1"/>
    <xf numFmtId="0" fontId="0" fillId="3" borderId="1" xfId="0" applyFont="1" applyFill="1" applyBorder="1"/>
    <xf numFmtId="1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6" name="Imagem 5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2035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2035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361950</xdr:colOff>
      <xdr:row>4</xdr:row>
      <xdr:rowOff>193675</xdr:rowOff>
    </xdr:to>
    <xdr:pic>
      <xdr:nvPicPr>
        <xdr:cNvPr id="2" name="Imagem 1" descr="http://jogos.unisanta.br/wp-content/uploads/2012/03/logo-jogos-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3335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B35" totalsRowShown="0" headerRowDxfId="5" headerRowBorderDxfId="4" tableBorderDxfId="3" totalsRowBorderDxfId="2">
  <autoFilter ref="A1:B35"/>
  <sortState ref="A2:B35">
    <sortCondition ref="B1:B35"/>
  </sortState>
  <tableColumns count="2">
    <tableColumn id="1" name="Numero" dataDxfId="1"/>
    <tableColumn id="2" name="Equi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="130" zoomScaleNormal="130" workbookViewId="0">
      <selection activeCell="C14" sqref="C14"/>
    </sheetView>
  </sheetViews>
  <sheetFormatPr defaultRowHeight="15"/>
  <cols>
    <col min="1" max="1" width="7.140625" style="1" customWidth="1"/>
    <col min="2" max="2" width="9.140625" style="7"/>
    <col min="3" max="3" width="6.7109375" customWidth="1"/>
    <col min="4" max="4" width="30.7109375" customWidth="1"/>
    <col min="5" max="5" width="5.28515625" style="7" customWidth="1"/>
    <col min="6" max="6" width="6.7109375" customWidth="1"/>
    <col min="7" max="7" width="30.7109375" customWidth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61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22</v>
      </c>
      <c r="D8" s="9" t="str">
        <f t="shared" ref="D8:D24" si="0">IFERROR(VLOOKUP(C8,Equipes,2,FALSE),"")</f>
        <v xml:space="preserve"> DIREITO UNISANTA</v>
      </c>
      <c r="E8" s="15" t="s">
        <v>1</v>
      </c>
      <c r="F8" s="9">
        <v>30</v>
      </c>
      <c r="G8" s="11" t="str">
        <f t="shared" ref="G8:G24" si="1">IFERROR(VLOOKUP(F8,Equipes,2,FALSE),"")</f>
        <v xml:space="preserve"> BIOLOGIA UNISANTA</v>
      </c>
    </row>
    <row r="9" spans="2:7">
      <c r="B9" s="12" t="s">
        <v>39</v>
      </c>
      <c r="C9" s="10">
        <v>12</v>
      </c>
      <c r="D9" s="11" t="str">
        <f t="shared" si="0"/>
        <v xml:space="preserve"> FISIOTERAPIA UNIP</v>
      </c>
      <c r="E9" s="15" t="s">
        <v>1</v>
      </c>
      <c r="F9" s="11">
        <v>33</v>
      </c>
      <c r="G9" s="11" t="str">
        <f t="shared" si="1"/>
        <v xml:space="preserve"> COMUNICAÇÃO SOCIAL</v>
      </c>
    </row>
    <row r="10" spans="2:7">
      <c r="B10" s="14" t="s">
        <v>40</v>
      </c>
      <c r="C10" s="8">
        <v>15</v>
      </c>
      <c r="D10" s="9" t="str">
        <f t="shared" si="0"/>
        <v xml:space="preserve"> ED. FÍSICA UNIP</v>
      </c>
      <c r="E10" s="15" t="s">
        <v>1</v>
      </c>
      <c r="F10" s="9">
        <v>29</v>
      </c>
      <c r="G10" s="9" t="str">
        <f t="shared" si="1"/>
        <v xml:space="preserve"> ARQUIT. UNISANTA</v>
      </c>
    </row>
    <row r="11" spans="2:7">
      <c r="B11" s="12" t="s">
        <v>41</v>
      </c>
      <c r="C11" s="10">
        <v>28</v>
      </c>
      <c r="D11" s="11" t="str">
        <f t="shared" si="0"/>
        <v xml:space="preserve"> ADM. UNISANTA</v>
      </c>
      <c r="E11" s="15" t="s">
        <v>1</v>
      </c>
      <c r="F11" s="11">
        <v>31</v>
      </c>
      <c r="G11" s="11" t="str">
        <f t="shared" si="1"/>
        <v xml:space="preserve"> C. EXTERIOR UNISANTOS</v>
      </c>
    </row>
    <row r="12" spans="2:7">
      <c r="B12" s="14" t="s">
        <v>42</v>
      </c>
      <c r="C12" s="8">
        <v>11</v>
      </c>
      <c r="D12" s="9" t="str">
        <f t="shared" si="0"/>
        <v xml:space="preserve"> BIOMEDICINA LUZIADA</v>
      </c>
      <c r="E12" s="15" t="s">
        <v>1</v>
      </c>
      <c r="F12" s="9">
        <v>34</v>
      </c>
      <c r="G12" s="9" t="str">
        <f t="shared" si="1"/>
        <v xml:space="preserve"> FAAC UNISANTA</v>
      </c>
    </row>
    <row r="13" spans="2:7">
      <c r="B13" s="12" t="s">
        <v>43</v>
      </c>
      <c r="C13" s="10">
        <v>9</v>
      </c>
      <c r="D13" s="11" t="str">
        <f t="shared" si="0"/>
        <v xml:space="preserve"> ANAL.  DE SISTEMAS UNIP</v>
      </c>
      <c r="E13" s="15" t="s">
        <v>1</v>
      </c>
      <c r="F13" s="11">
        <v>7</v>
      </c>
      <c r="G13" s="11" t="str">
        <f t="shared" si="1"/>
        <v xml:space="preserve"> FEFESP UNISANTA</v>
      </c>
    </row>
    <row r="14" spans="2:7">
      <c r="B14" s="14" t="s">
        <v>44</v>
      </c>
      <c r="C14" s="8">
        <v>25</v>
      </c>
      <c r="D14" s="9" t="str">
        <f t="shared" si="0"/>
        <v xml:space="preserve"> CIÊNCIAS UNISANTA</v>
      </c>
      <c r="E14" s="15" t="s">
        <v>1</v>
      </c>
      <c r="F14" s="9">
        <v>4</v>
      </c>
      <c r="G14" s="9" t="str">
        <f t="shared" si="1"/>
        <v xml:space="preserve"> FEFIS UNIMES</v>
      </c>
    </row>
    <row r="15" spans="2:7">
      <c r="B15" s="12" t="s">
        <v>45</v>
      </c>
      <c r="C15" s="10">
        <v>20</v>
      </c>
      <c r="D15" s="11" t="str">
        <f t="shared" si="0"/>
        <v xml:space="preserve"> ED. FÍSICA  UNAERP</v>
      </c>
      <c r="E15" s="15" t="s">
        <v>1</v>
      </c>
      <c r="F15" s="11">
        <v>32</v>
      </c>
      <c r="G15" s="11" t="str">
        <f t="shared" si="1"/>
        <v xml:space="preserve"> FACCE UNIMES</v>
      </c>
    </row>
    <row r="16" spans="2:7">
      <c r="B16" s="14" t="s">
        <v>46</v>
      </c>
      <c r="C16" s="8">
        <v>3</v>
      </c>
      <c r="D16" s="9" t="str">
        <f t="shared" si="0"/>
        <v xml:space="preserve"> ADMINISTRAÇÃO FALS</v>
      </c>
      <c r="E16" s="15" t="s">
        <v>1</v>
      </c>
      <c r="F16" s="9">
        <v>1</v>
      </c>
      <c r="G16" s="9" t="str">
        <f t="shared" si="1"/>
        <v xml:space="preserve"> ANALISE DE SISTEMA</v>
      </c>
    </row>
    <row r="17" spans="2:7">
      <c r="B17" s="12" t="s">
        <v>47</v>
      </c>
      <c r="C17" s="10">
        <v>6</v>
      </c>
      <c r="D17" s="11" t="str">
        <f t="shared" si="0"/>
        <v xml:space="preserve"> MEDICINA SANTOS</v>
      </c>
      <c r="E17" s="15" t="s">
        <v>1</v>
      </c>
      <c r="F17" s="11">
        <v>13</v>
      </c>
      <c r="G17" s="11" t="str">
        <f t="shared" si="1"/>
        <v xml:space="preserve"> ED. FÍSICA  UNIFESP</v>
      </c>
    </row>
    <row r="18" spans="2:7">
      <c r="B18" s="14" t="s">
        <v>48</v>
      </c>
      <c r="C18" s="8">
        <v>26</v>
      </c>
      <c r="D18" s="9" t="str">
        <f t="shared" si="0"/>
        <v xml:space="preserve"> ENGENHARIA UNISANTA</v>
      </c>
      <c r="E18" s="15" t="s">
        <v>1</v>
      </c>
      <c r="F18" s="9">
        <v>17</v>
      </c>
      <c r="G18" s="9" t="str">
        <f t="shared" si="1"/>
        <v xml:space="preserve"> ENGENHARIA  UNISANTOS</v>
      </c>
    </row>
    <row r="19" spans="2:7">
      <c r="B19" s="12" t="s">
        <v>49</v>
      </c>
      <c r="C19" s="10">
        <v>2</v>
      </c>
      <c r="D19" s="11" t="str">
        <f t="shared" si="0"/>
        <v xml:space="preserve"> MEDICINA UNIMES</v>
      </c>
      <c r="E19" s="15" t="s">
        <v>1</v>
      </c>
      <c r="F19" s="11">
        <v>27</v>
      </c>
      <c r="G19" s="11" t="str">
        <f t="shared" si="1"/>
        <v xml:space="preserve"> FISIO. UNISANTA</v>
      </c>
    </row>
    <row r="20" spans="2:7">
      <c r="B20" s="14" t="s">
        <v>50</v>
      </c>
      <c r="C20" s="8">
        <v>21</v>
      </c>
      <c r="D20" s="9" t="str">
        <f t="shared" si="0"/>
        <v xml:space="preserve"> ENGENHARIA UNAERP</v>
      </c>
      <c r="E20" s="15" t="s">
        <v>1</v>
      </c>
      <c r="F20" s="9">
        <v>24</v>
      </c>
      <c r="G20" s="9" t="str">
        <f t="shared" si="1"/>
        <v xml:space="preserve"> COM. EXTERIOR UNIP</v>
      </c>
    </row>
    <row r="21" spans="2:7">
      <c r="B21" s="12" t="s">
        <v>51</v>
      </c>
      <c r="C21" s="10">
        <v>23</v>
      </c>
      <c r="D21" s="11" t="str">
        <f t="shared" si="0"/>
        <v xml:space="preserve"> DIREITO UNISANTOS</v>
      </c>
      <c r="E21" s="15" t="s">
        <v>1</v>
      </c>
      <c r="F21" s="11">
        <v>8</v>
      </c>
      <c r="G21" s="11" t="str">
        <f t="shared" si="1"/>
        <v xml:space="preserve"> ENGENHARIA ESAMC</v>
      </c>
    </row>
    <row r="22" spans="2:7">
      <c r="B22" s="14" t="s">
        <v>52</v>
      </c>
      <c r="C22" s="8">
        <v>18</v>
      </c>
      <c r="D22" s="9" t="str">
        <f t="shared" si="0"/>
        <v xml:space="preserve"> ADM. DON DOMENICO</v>
      </c>
      <c r="E22" s="15" t="s">
        <v>1</v>
      </c>
      <c r="F22" s="9">
        <v>16</v>
      </c>
      <c r="G22" s="9" t="str">
        <f t="shared" si="1"/>
        <v xml:space="preserve"> CIÊNCIAS DO MAR UNIFESP</v>
      </c>
    </row>
    <row r="23" spans="2:7">
      <c r="B23" s="12" t="s">
        <v>53</v>
      </c>
      <c r="C23" s="10">
        <v>19</v>
      </c>
      <c r="D23" s="11" t="str">
        <f t="shared" si="0"/>
        <v xml:space="preserve"> REL. INTERACIONAIS UNAERP</v>
      </c>
      <c r="E23" s="15" t="s">
        <v>1</v>
      </c>
      <c r="F23" s="11">
        <v>5</v>
      </c>
      <c r="G23" s="11" t="str">
        <f t="shared" si="1"/>
        <v xml:space="preserve"> ODONTO UNIMES</v>
      </c>
    </row>
    <row r="24" spans="2:7">
      <c r="B24" s="14" t="s">
        <v>54</v>
      </c>
      <c r="C24" s="8">
        <v>10</v>
      </c>
      <c r="D24" s="9" t="str">
        <f t="shared" si="0"/>
        <v xml:space="preserve"> ODONTO UNISANTA</v>
      </c>
      <c r="E24" s="15" t="s">
        <v>1</v>
      </c>
      <c r="F24" s="9">
        <v>14</v>
      </c>
      <c r="G24" s="9" t="str">
        <f t="shared" si="1"/>
        <v xml:space="preserve"> ADM. UNISANTOS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7"/>
  <sheetViews>
    <sheetView zoomScale="130" zoomScaleNormal="130" workbookViewId="0">
      <selection activeCell="G9" sqref="G9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76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27</v>
      </c>
      <c r="D8" s="9" t="str">
        <f t="shared" ref="D8:D11" si="0">IFERROR(VLOOKUP(C8,Equipes,2,FALSE),"")</f>
        <v xml:space="preserve"> FISIO. UNISANTA</v>
      </c>
      <c r="E8" s="15" t="s">
        <v>1</v>
      </c>
      <c r="F8" s="9">
        <v>29</v>
      </c>
      <c r="G8" s="9" t="str">
        <f t="shared" ref="G8:G11" si="1">IFERROR(VLOOKUP(F8,Equipes,2,FALSE),"")</f>
        <v xml:space="preserve"> ARQUIT. UNISANTA</v>
      </c>
    </row>
    <row r="9" spans="2:7">
      <c r="B9" s="12" t="s">
        <v>39</v>
      </c>
      <c r="C9" s="10">
        <v>2</v>
      </c>
      <c r="D9" s="11" t="str">
        <f t="shared" si="0"/>
        <v xml:space="preserve"> MEDICINA UNIMES</v>
      </c>
      <c r="E9" s="15" t="s">
        <v>1</v>
      </c>
      <c r="F9" s="11">
        <v>20</v>
      </c>
      <c r="G9" s="11" t="str">
        <f t="shared" si="1"/>
        <v xml:space="preserve"> ED. FÍSICA  UNAERP</v>
      </c>
    </row>
    <row r="10" spans="2:7">
      <c r="B10" s="14" t="s">
        <v>40</v>
      </c>
      <c r="C10" s="8">
        <v>34</v>
      </c>
      <c r="D10" s="9" t="str">
        <f t="shared" si="0"/>
        <v xml:space="preserve"> FAAC UNISANTA</v>
      </c>
      <c r="E10" s="15" t="s">
        <v>1</v>
      </c>
      <c r="F10" s="9">
        <v>26</v>
      </c>
      <c r="G10" s="9" t="str">
        <f t="shared" si="1"/>
        <v xml:space="preserve"> ENGENHARIA UNISANTA</v>
      </c>
    </row>
    <row r="11" spans="2:7">
      <c r="B11" s="12" t="s">
        <v>41</v>
      </c>
      <c r="C11" s="10">
        <v>15</v>
      </c>
      <c r="D11" s="11" t="str">
        <f t="shared" si="0"/>
        <v xml:space="preserve"> ED. FÍSICA UNIP</v>
      </c>
      <c r="E11" s="15" t="s">
        <v>1</v>
      </c>
      <c r="F11" s="11">
        <v>10</v>
      </c>
      <c r="G11" s="11" t="str">
        <f t="shared" si="1"/>
        <v xml:space="preserve"> ODONTO UNISANTA</v>
      </c>
    </row>
    <row r="13" spans="2:7">
      <c r="C13" s="1" t="s">
        <v>70</v>
      </c>
    </row>
    <row r="14" spans="2:7">
      <c r="D14" s="1" t="s">
        <v>77</v>
      </c>
    </row>
    <row r="15" spans="2:7">
      <c r="D15" s="1" t="s">
        <v>78</v>
      </c>
    </row>
    <row r="16" spans="2:7">
      <c r="D16" s="1" t="s">
        <v>79</v>
      </c>
    </row>
    <row r="17" spans="4:4">
      <c r="D17" s="1" t="s">
        <v>80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6"/>
  <sheetViews>
    <sheetView zoomScale="130" zoomScaleNormal="130" workbookViewId="0">
      <selection activeCell="G9" sqref="G9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81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13</v>
      </c>
      <c r="D8" s="9" t="str">
        <f t="shared" ref="D8:D9" si="0">IFERROR(VLOOKUP(C8,Equipes,2,FALSE),"")</f>
        <v xml:space="preserve"> ED. FÍSICA  UNIFESP</v>
      </c>
      <c r="E8" s="15" t="s">
        <v>1</v>
      </c>
      <c r="F8" s="9">
        <v>2</v>
      </c>
      <c r="G8" s="9" t="str">
        <f t="shared" ref="G8:G9" si="1">IFERROR(VLOOKUP(F8,Equipes,2,FALSE),"")</f>
        <v xml:space="preserve"> MEDICINA UNIMES</v>
      </c>
    </row>
    <row r="9" spans="2:7">
      <c r="B9" s="12" t="s">
        <v>39</v>
      </c>
      <c r="C9" s="10">
        <v>6</v>
      </c>
      <c r="D9" s="11" t="str">
        <f t="shared" si="0"/>
        <v xml:space="preserve"> MEDICINA SANTOS</v>
      </c>
      <c r="E9" s="15" t="s">
        <v>1</v>
      </c>
      <c r="F9" s="11">
        <v>7</v>
      </c>
      <c r="G9" s="11" t="str">
        <f t="shared" si="1"/>
        <v xml:space="preserve"> FEFESP UNISANTA</v>
      </c>
    </row>
    <row r="15" spans="2:7" s="7" customFormat="1">
      <c r="C15" s="1"/>
      <c r="D15" s="1"/>
      <c r="F15" s="1"/>
      <c r="G15" s="1"/>
    </row>
    <row r="16" spans="2:7" s="7" customFormat="1">
      <c r="C16" s="1"/>
      <c r="D16" s="1"/>
      <c r="F16" s="1"/>
      <c r="G16" s="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1"/>
  <sheetViews>
    <sheetView tabSelected="1" zoomScale="130" zoomScaleNormal="130" workbookViewId="0">
      <selection activeCell="D9" sqref="D9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82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4</v>
      </c>
      <c r="D8" s="9" t="str">
        <f t="shared" ref="D8:D11" si="0">IFERROR(VLOOKUP(C8,Equipes,2,FALSE),"")</f>
        <v xml:space="preserve"> FEFIS UNIMES</v>
      </c>
      <c r="E8" s="15" t="s">
        <v>1</v>
      </c>
      <c r="F8" s="9">
        <v>30</v>
      </c>
      <c r="G8" s="9" t="str">
        <f t="shared" ref="G8:G11" si="1">IFERROR(VLOOKUP(F8,Equipes,2,FALSE),"")</f>
        <v xml:space="preserve"> BIOLOGIA UNISANTA</v>
      </c>
    </row>
    <row r="9" spans="2:7">
      <c r="B9" s="12" t="s">
        <v>39</v>
      </c>
      <c r="C9" s="10">
        <v>27</v>
      </c>
      <c r="D9" s="11" t="str">
        <f t="shared" si="0"/>
        <v xml:space="preserve"> FISIO. UNISANTA</v>
      </c>
      <c r="E9" s="15" t="s">
        <v>1</v>
      </c>
      <c r="F9" s="11">
        <v>2</v>
      </c>
      <c r="G9" s="11" t="str">
        <f t="shared" si="1"/>
        <v xml:space="preserve"> MEDICINA UNIMES</v>
      </c>
    </row>
    <row r="10" spans="2:7">
      <c r="B10" s="14" t="s">
        <v>40</v>
      </c>
      <c r="C10" s="8">
        <v>7</v>
      </c>
      <c r="D10" s="9" t="str">
        <f t="shared" si="0"/>
        <v xml:space="preserve"> FEFESP UNISANTA</v>
      </c>
      <c r="E10" s="15" t="s">
        <v>1</v>
      </c>
      <c r="F10" s="9">
        <v>11</v>
      </c>
      <c r="G10" s="9" t="str">
        <f t="shared" si="1"/>
        <v xml:space="preserve"> BIOMEDICINA LUZIADA</v>
      </c>
    </row>
    <row r="11" spans="2:7">
      <c r="B11" s="12" t="s">
        <v>41</v>
      </c>
      <c r="C11" s="10">
        <v>6</v>
      </c>
      <c r="D11" s="11" t="str">
        <f t="shared" si="0"/>
        <v xml:space="preserve"> MEDICINA SANTOS</v>
      </c>
      <c r="E11" s="15" t="s">
        <v>1</v>
      </c>
      <c r="F11" s="11">
        <v>13</v>
      </c>
      <c r="G11" s="11" t="str">
        <f t="shared" si="1"/>
        <v xml:space="preserve"> ED. FÍSICA  UNIFESP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zoomScale="130" zoomScaleNormal="130" workbookViewId="0">
      <selection activeCell="G10" sqref="G10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83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34</v>
      </c>
      <c r="D8" s="9" t="str">
        <f t="shared" ref="D8:D11" si="0">IFERROR(VLOOKUP(C8,Equipes,2,FALSE),"")</f>
        <v xml:space="preserve"> FAAC UNISANTA</v>
      </c>
      <c r="E8" s="15" t="s">
        <v>1</v>
      </c>
      <c r="F8" s="9">
        <v>3</v>
      </c>
      <c r="G8" s="9" t="str">
        <f t="shared" ref="G8:G11" si="1">IFERROR(VLOOKUP(F8,Equipes,2,FALSE),"")</f>
        <v xml:space="preserve"> ADMINISTRAÇÃO FALS</v>
      </c>
    </row>
    <row r="9" spans="2:7">
      <c r="B9" s="12" t="s">
        <v>39</v>
      </c>
      <c r="C9" s="10">
        <v>13</v>
      </c>
      <c r="D9" s="11" t="str">
        <f t="shared" si="0"/>
        <v xml:space="preserve"> ED. FÍSICA  UNIFESP</v>
      </c>
      <c r="E9" s="15" t="s">
        <v>1</v>
      </c>
      <c r="F9" s="11">
        <v>2</v>
      </c>
      <c r="G9" s="11" t="str">
        <f t="shared" si="1"/>
        <v xml:space="preserve"> MEDICINA UNIMES</v>
      </c>
    </row>
    <row r="10" spans="2:7">
      <c r="B10" s="14" t="s">
        <v>40</v>
      </c>
      <c r="C10" s="8">
        <v>9</v>
      </c>
      <c r="D10" s="9" t="str">
        <f t="shared" si="0"/>
        <v xml:space="preserve"> ANAL.  DE SISTEMAS UNIP</v>
      </c>
      <c r="E10" s="15" t="s">
        <v>1</v>
      </c>
      <c r="F10" s="9">
        <v>6</v>
      </c>
      <c r="G10" s="9" t="str">
        <f t="shared" si="1"/>
        <v xml:space="preserve"> MEDICINA SANTOS</v>
      </c>
    </row>
    <row r="11" spans="2:7">
      <c r="B11" s="12" t="s">
        <v>41</v>
      </c>
      <c r="C11" s="10">
        <v>27</v>
      </c>
      <c r="D11" s="11" t="str">
        <f t="shared" si="0"/>
        <v xml:space="preserve"> FISIO. UNISANTA</v>
      </c>
      <c r="E11" s="15" t="s">
        <v>1</v>
      </c>
      <c r="F11" s="11">
        <v>10</v>
      </c>
      <c r="G11" s="11" t="str">
        <f t="shared" si="1"/>
        <v xml:space="preserve"> ODONTO UNISANTA</v>
      </c>
    </row>
    <row r="12" spans="2:7">
      <c r="B12" s="17" t="s">
        <v>42</v>
      </c>
      <c r="C12" s="10">
        <v>26</v>
      </c>
      <c r="D12" s="11" t="str">
        <f t="shared" ref="D12" si="2">IFERROR(VLOOKUP(C12,Equipes,2,FALSE),"")</f>
        <v xml:space="preserve"> ENGENHARIA UNISANTA</v>
      </c>
      <c r="E12" s="15" t="s">
        <v>1</v>
      </c>
      <c r="F12" s="11">
        <v>16</v>
      </c>
      <c r="G12" s="11" t="str">
        <f t="shared" ref="G12" si="3">IFERROR(VLOOKUP(F12,Equipes,2,FALSE),"")</f>
        <v xml:space="preserve"> CIÊNCIAS DO MAR UNIFESP</v>
      </c>
    </row>
    <row r="14" spans="2:7">
      <c r="C14" s="1" t="s">
        <v>84</v>
      </c>
      <c r="D14" s="1" t="s">
        <v>85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3"/>
  <sheetViews>
    <sheetView zoomScale="120" zoomScaleNormal="120" workbookViewId="0">
      <selection activeCell="G11" sqref="G11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87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16</v>
      </c>
      <c r="D8" s="9" t="str">
        <f t="shared" ref="D8:D11" si="0">IFERROR(VLOOKUP(C8,Equipes,2,FALSE),"")</f>
        <v xml:space="preserve"> CIÊNCIAS DO MAR UNIFESP</v>
      </c>
      <c r="E8" s="15" t="s">
        <v>1</v>
      </c>
      <c r="F8" s="9">
        <v>13</v>
      </c>
      <c r="G8" s="9" t="str">
        <f t="shared" ref="G8:G11" si="1">IFERROR(VLOOKUP(F8,Equipes,2,FALSE),"")</f>
        <v xml:space="preserve"> ED. FÍSICA  UNIFESP</v>
      </c>
    </row>
    <row r="9" spans="2:7">
      <c r="B9" s="12" t="s">
        <v>39</v>
      </c>
      <c r="C9" s="10">
        <v>19</v>
      </c>
      <c r="D9" s="11" t="str">
        <f t="shared" si="0"/>
        <v xml:space="preserve"> REL. INTERACIONAIS UNAERP</v>
      </c>
      <c r="E9" s="15" t="s">
        <v>1</v>
      </c>
      <c r="F9" s="11">
        <v>26</v>
      </c>
      <c r="G9" s="11" t="str">
        <f t="shared" si="1"/>
        <v xml:space="preserve"> ENGENHARIA UNISANTA</v>
      </c>
    </row>
    <row r="10" spans="2:7">
      <c r="B10" s="14" t="s">
        <v>40</v>
      </c>
      <c r="C10" s="8">
        <v>6</v>
      </c>
      <c r="D10" s="9" t="str">
        <f t="shared" si="0"/>
        <v xml:space="preserve"> MEDICINA SANTOS</v>
      </c>
      <c r="E10" s="15" t="s">
        <v>1</v>
      </c>
      <c r="F10" s="9">
        <v>21</v>
      </c>
      <c r="G10" s="9" t="str">
        <f t="shared" si="1"/>
        <v xml:space="preserve"> ENGENHARIA UNAERP</v>
      </c>
    </row>
    <row r="11" spans="2:7">
      <c r="B11" s="12" t="s">
        <v>41</v>
      </c>
      <c r="C11" s="10">
        <v>32</v>
      </c>
      <c r="D11" s="11" t="str">
        <f t="shared" si="0"/>
        <v xml:space="preserve"> FACCE UNIMES</v>
      </c>
      <c r="E11" s="15" t="s">
        <v>1</v>
      </c>
      <c r="F11" s="11">
        <v>7</v>
      </c>
      <c r="G11" s="11" t="str">
        <f t="shared" si="1"/>
        <v xml:space="preserve"> FEFESP UNISANTA</v>
      </c>
    </row>
    <row r="13" spans="2:7">
      <c r="C13" s="1" t="s">
        <v>86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="120" zoomScaleNormal="120" workbookViewId="0">
      <selection activeCell="G9" sqref="G9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88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6</v>
      </c>
      <c r="D8" s="9" t="str">
        <f t="shared" ref="D8:D9" si="0">IFERROR(VLOOKUP(C8,Equipes,2,FALSE),"")</f>
        <v xml:space="preserve"> MEDICINA SANTOS</v>
      </c>
      <c r="E8" s="15" t="s">
        <v>1</v>
      </c>
      <c r="F8" s="9">
        <v>18</v>
      </c>
      <c r="G8" s="9" t="str">
        <f t="shared" ref="G8:G9" si="1">IFERROR(VLOOKUP(F8,Equipes,2,FALSE),"")</f>
        <v xml:space="preserve"> ADM. DON DOMENICO</v>
      </c>
    </row>
    <row r="9" spans="2:7">
      <c r="B9" s="12" t="s">
        <v>39</v>
      </c>
      <c r="C9" s="10">
        <v>13</v>
      </c>
      <c r="D9" s="11" t="str">
        <f t="shared" si="0"/>
        <v xml:space="preserve"> ED. FÍSICA  UNIFESP</v>
      </c>
      <c r="E9" s="15" t="s">
        <v>1</v>
      </c>
      <c r="F9" s="11">
        <v>7</v>
      </c>
      <c r="G9" s="11" t="str">
        <f t="shared" si="1"/>
        <v xml:space="preserve"> FEFESP UNISANTA</v>
      </c>
    </row>
    <row r="15" spans="2:7" s="7" customFormat="1">
      <c r="C15" s="1"/>
      <c r="D15" s="1"/>
      <c r="F15" s="1"/>
      <c r="G15" s="1"/>
    </row>
    <row r="16" spans="2:7" s="7" customFormat="1">
      <c r="C16" s="1"/>
      <c r="D16" s="1"/>
      <c r="F16" s="1"/>
      <c r="G16" s="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6"/>
  <sheetViews>
    <sheetView zoomScale="120" zoomScaleNormal="120" workbookViewId="0">
      <selection activeCell="H19" sqref="A1:H19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89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13</v>
      </c>
      <c r="D8" s="9" t="str">
        <f t="shared" ref="D8:D9" si="0">IFERROR(VLOOKUP(C8,Equipes,2,FALSE),"")</f>
        <v xml:space="preserve"> ED. FÍSICA  UNIFESP</v>
      </c>
      <c r="E8" s="15" t="s">
        <v>1</v>
      </c>
      <c r="F8" s="9">
        <v>27</v>
      </c>
      <c r="G8" s="9" t="str">
        <f t="shared" ref="G8:G9" si="1">IFERROR(VLOOKUP(F8,Equipes,2,FALSE),"")</f>
        <v xml:space="preserve"> FISIO. UNISANTA</v>
      </c>
    </row>
    <row r="9" spans="2:7">
      <c r="B9" s="12" t="s">
        <v>39</v>
      </c>
      <c r="C9" s="10">
        <v>2</v>
      </c>
      <c r="D9" s="11" t="str">
        <f t="shared" si="0"/>
        <v xml:space="preserve"> MEDICINA UNIMES</v>
      </c>
      <c r="E9" s="15" t="s">
        <v>1</v>
      </c>
      <c r="F9" s="11">
        <v>6</v>
      </c>
      <c r="G9" s="11" t="str">
        <f t="shared" si="1"/>
        <v xml:space="preserve"> MEDICINA SANTOS</v>
      </c>
    </row>
    <row r="11" spans="2:7">
      <c r="C11" s="1" t="s">
        <v>90</v>
      </c>
      <c r="D11" s="1" t="s">
        <v>85</v>
      </c>
    </row>
    <row r="15" spans="2:7" s="7" customFormat="1">
      <c r="C15" s="1"/>
      <c r="D15" s="1"/>
      <c r="F15" s="1"/>
      <c r="G15" s="1"/>
    </row>
    <row r="16" spans="2:7" s="7" customFormat="1">
      <c r="C16" s="1"/>
      <c r="D16" s="1"/>
      <c r="F16" s="1"/>
      <c r="G16" s="1"/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B1" sqref="B1"/>
    </sheetView>
  </sheetViews>
  <sheetFormatPr defaultRowHeight="15"/>
  <cols>
    <col min="1" max="1" width="10.5703125" bestFit="1" customWidth="1"/>
    <col min="2" max="2" width="27.5703125" bestFit="1" customWidth="1"/>
  </cols>
  <sheetData>
    <row r="1" spans="1:2">
      <c r="A1" s="4" t="s">
        <v>36</v>
      </c>
      <c r="B1" s="3" t="s">
        <v>0</v>
      </c>
    </row>
    <row r="2" spans="1:2">
      <c r="A2" s="6">
        <v>18</v>
      </c>
      <c r="B2" s="5" t="s">
        <v>19</v>
      </c>
    </row>
    <row r="3" spans="1:2">
      <c r="A3" s="6">
        <v>28</v>
      </c>
      <c r="B3" s="5" t="s">
        <v>29</v>
      </c>
    </row>
    <row r="4" spans="1:2">
      <c r="A4" s="6">
        <v>14</v>
      </c>
      <c r="B4" s="5" t="s">
        <v>15</v>
      </c>
    </row>
    <row r="5" spans="1:2">
      <c r="A5" s="6">
        <v>3</v>
      </c>
      <c r="B5" s="5" t="s">
        <v>4</v>
      </c>
    </row>
    <row r="6" spans="1:2">
      <c r="A6" s="6">
        <v>9</v>
      </c>
      <c r="B6" s="5" t="s">
        <v>10</v>
      </c>
    </row>
    <row r="7" spans="1:2">
      <c r="A7" s="6">
        <v>1</v>
      </c>
      <c r="B7" s="5" t="s">
        <v>2</v>
      </c>
    </row>
    <row r="8" spans="1:2">
      <c r="A8" s="6">
        <v>29</v>
      </c>
      <c r="B8" s="5" t="s">
        <v>30</v>
      </c>
    </row>
    <row r="9" spans="1:2">
      <c r="A9" s="6">
        <v>30</v>
      </c>
      <c r="B9" s="5" t="s">
        <v>31</v>
      </c>
    </row>
    <row r="10" spans="1:2">
      <c r="A10" s="6">
        <v>11</v>
      </c>
      <c r="B10" s="5" t="s">
        <v>12</v>
      </c>
    </row>
    <row r="11" spans="1:2">
      <c r="A11" s="6">
        <v>31</v>
      </c>
      <c r="B11" s="5" t="s">
        <v>32</v>
      </c>
    </row>
    <row r="12" spans="1:2">
      <c r="A12" s="6">
        <v>16</v>
      </c>
      <c r="B12" s="5" t="s">
        <v>17</v>
      </c>
    </row>
    <row r="13" spans="1:2">
      <c r="A13" s="6">
        <v>25</v>
      </c>
      <c r="B13" s="5" t="s">
        <v>26</v>
      </c>
    </row>
    <row r="14" spans="1:2">
      <c r="A14" s="6">
        <v>24</v>
      </c>
      <c r="B14" s="5" t="s">
        <v>25</v>
      </c>
    </row>
    <row r="15" spans="1:2">
      <c r="A15" s="6">
        <v>33</v>
      </c>
      <c r="B15" s="5" t="s">
        <v>34</v>
      </c>
    </row>
    <row r="16" spans="1:2">
      <c r="A16" s="6">
        <v>22</v>
      </c>
      <c r="B16" s="5" t="s">
        <v>23</v>
      </c>
    </row>
    <row r="17" spans="1:2">
      <c r="A17" s="6">
        <v>23</v>
      </c>
      <c r="B17" s="5" t="s">
        <v>24</v>
      </c>
    </row>
    <row r="18" spans="1:2">
      <c r="A18" s="6">
        <v>20</v>
      </c>
      <c r="B18" s="5" t="s">
        <v>21</v>
      </c>
    </row>
    <row r="19" spans="1:2">
      <c r="A19" s="6">
        <v>13</v>
      </c>
      <c r="B19" s="5" t="s">
        <v>14</v>
      </c>
    </row>
    <row r="20" spans="1:2">
      <c r="A20" s="6">
        <v>15</v>
      </c>
      <c r="B20" s="5" t="s">
        <v>16</v>
      </c>
    </row>
    <row r="21" spans="1:2">
      <c r="A21" s="6">
        <v>17</v>
      </c>
      <c r="B21" s="5" t="s">
        <v>18</v>
      </c>
    </row>
    <row r="22" spans="1:2">
      <c r="A22" s="6">
        <v>8</v>
      </c>
      <c r="B22" s="5" t="s">
        <v>9</v>
      </c>
    </row>
    <row r="23" spans="1:2">
      <c r="A23" s="6">
        <v>21</v>
      </c>
      <c r="B23" s="5" t="s">
        <v>22</v>
      </c>
    </row>
    <row r="24" spans="1:2">
      <c r="A24" s="6">
        <v>26</v>
      </c>
      <c r="B24" s="5" t="s">
        <v>27</v>
      </c>
    </row>
    <row r="25" spans="1:2">
      <c r="A25" s="6">
        <v>34</v>
      </c>
      <c r="B25" s="5" t="s">
        <v>35</v>
      </c>
    </row>
    <row r="26" spans="1:2">
      <c r="A26" s="6">
        <v>32</v>
      </c>
      <c r="B26" s="5" t="s">
        <v>33</v>
      </c>
    </row>
    <row r="27" spans="1:2">
      <c r="A27" s="6">
        <v>7</v>
      </c>
      <c r="B27" s="5" t="s">
        <v>8</v>
      </c>
    </row>
    <row r="28" spans="1:2">
      <c r="A28" s="6">
        <v>4</v>
      </c>
      <c r="B28" s="5" t="s">
        <v>5</v>
      </c>
    </row>
    <row r="29" spans="1:2">
      <c r="A29" s="6">
        <v>27</v>
      </c>
      <c r="B29" s="5" t="s">
        <v>28</v>
      </c>
    </row>
    <row r="30" spans="1:2">
      <c r="A30" s="6">
        <v>12</v>
      </c>
      <c r="B30" s="5" t="s">
        <v>13</v>
      </c>
    </row>
    <row r="31" spans="1:2">
      <c r="A31" s="6">
        <v>6</v>
      </c>
      <c r="B31" s="5" t="s">
        <v>7</v>
      </c>
    </row>
    <row r="32" spans="1:2">
      <c r="A32" s="6">
        <v>2</v>
      </c>
      <c r="B32" s="5" t="s">
        <v>3</v>
      </c>
    </row>
    <row r="33" spans="1:2">
      <c r="A33" s="6">
        <v>5</v>
      </c>
      <c r="B33" s="5" t="s">
        <v>6</v>
      </c>
    </row>
    <row r="34" spans="1:2">
      <c r="A34" s="6">
        <v>10</v>
      </c>
      <c r="B34" s="5" t="s">
        <v>11</v>
      </c>
    </row>
    <row r="35" spans="1:2">
      <c r="A35" s="6">
        <v>19</v>
      </c>
      <c r="B35" s="2" t="s">
        <v>20</v>
      </c>
    </row>
  </sheetData>
  <sheetProtection password="C1DD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="130" zoomScaleNormal="130" workbookViewId="0">
      <selection activeCell="F14" sqref="F14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62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21</v>
      </c>
      <c r="D8" s="9" t="str">
        <f t="shared" ref="D8:D18" si="0">IFERROR(VLOOKUP(C8,Equipes,2,FALSE),"")</f>
        <v xml:space="preserve"> ENGENHARIA UNAERP</v>
      </c>
      <c r="E8" s="15" t="s">
        <v>1</v>
      </c>
      <c r="F8" s="9">
        <v>20</v>
      </c>
      <c r="G8" s="9" t="str">
        <f t="shared" ref="G8:G18" si="1">IFERROR(VLOOKUP(F8,Equipes,2,FALSE),"")</f>
        <v xml:space="preserve"> ED. FÍSICA  UNAERP</v>
      </c>
    </row>
    <row r="9" spans="2:7">
      <c r="B9" s="12" t="s">
        <v>39</v>
      </c>
      <c r="C9" s="10">
        <v>18</v>
      </c>
      <c r="D9" s="11" t="str">
        <f t="shared" si="0"/>
        <v xml:space="preserve"> ADM. DON DOMENICO</v>
      </c>
      <c r="E9" s="15" t="s">
        <v>1</v>
      </c>
      <c r="F9" s="11">
        <v>13</v>
      </c>
      <c r="G9" s="11" t="str">
        <f t="shared" si="1"/>
        <v xml:space="preserve"> ED. FÍSICA  UNIFESP</v>
      </c>
    </row>
    <row r="10" spans="2:7">
      <c r="B10" s="14" t="s">
        <v>40</v>
      </c>
      <c r="C10" s="8">
        <v>4</v>
      </c>
      <c r="D10" s="9" t="str">
        <f t="shared" si="0"/>
        <v xml:space="preserve"> FEFIS UNIMES</v>
      </c>
      <c r="E10" s="15" t="s">
        <v>1</v>
      </c>
      <c r="F10" s="9">
        <v>27</v>
      </c>
      <c r="G10" s="9" t="str">
        <f t="shared" si="1"/>
        <v xml:space="preserve"> FISIO. UNISANTA</v>
      </c>
    </row>
    <row r="11" spans="2:7">
      <c r="B11" s="12" t="s">
        <v>41</v>
      </c>
      <c r="C11" s="10">
        <v>2</v>
      </c>
      <c r="D11" s="11" t="str">
        <f t="shared" si="0"/>
        <v xml:space="preserve"> MEDICINA UNIMES</v>
      </c>
      <c r="E11" s="15" t="s">
        <v>1</v>
      </c>
      <c r="F11" s="11">
        <v>5</v>
      </c>
      <c r="G11" s="11" t="str">
        <f t="shared" si="1"/>
        <v xml:space="preserve"> ODONTO UNIMES</v>
      </c>
    </row>
    <row r="12" spans="2:7">
      <c r="B12" s="14" t="s">
        <v>42</v>
      </c>
      <c r="C12" s="8">
        <v>26</v>
      </c>
      <c r="D12" s="9" t="str">
        <f t="shared" si="0"/>
        <v xml:space="preserve"> ENGENHARIA UNISANTA</v>
      </c>
      <c r="E12" s="15" t="s">
        <v>1</v>
      </c>
      <c r="F12" s="9">
        <v>34</v>
      </c>
      <c r="G12" s="9" t="str">
        <f t="shared" si="1"/>
        <v xml:space="preserve"> FAAC UNISANTA</v>
      </c>
    </row>
    <row r="13" spans="2:7">
      <c r="B13" s="12" t="s">
        <v>43</v>
      </c>
      <c r="C13" s="10">
        <v>22</v>
      </c>
      <c r="D13" s="11" t="str">
        <f t="shared" si="0"/>
        <v xml:space="preserve"> DIREITO UNISANTA</v>
      </c>
      <c r="E13" s="15" t="s">
        <v>1</v>
      </c>
      <c r="F13" s="11">
        <v>31</v>
      </c>
      <c r="G13" s="11" t="str">
        <f t="shared" si="1"/>
        <v xml:space="preserve"> C. EXTERIOR UNISANTOS</v>
      </c>
    </row>
    <row r="14" spans="2:7">
      <c r="B14" s="14" t="s">
        <v>44</v>
      </c>
      <c r="C14" s="8">
        <v>14</v>
      </c>
      <c r="D14" s="9" t="str">
        <f t="shared" si="0"/>
        <v xml:space="preserve"> ADM. UNISANTOS</v>
      </c>
      <c r="E14" s="15" t="s">
        <v>1</v>
      </c>
      <c r="F14" s="9">
        <v>29</v>
      </c>
      <c r="G14" s="9" t="str">
        <f t="shared" si="1"/>
        <v xml:space="preserve"> ARQUIT. UNISANTA</v>
      </c>
    </row>
    <row r="15" spans="2:7">
      <c r="B15" s="12" t="s">
        <v>45</v>
      </c>
      <c r="C15" s="10">
        <v>9</v>
      </c>
      <c r="D15" s="11" t="str">
        <f t="shared" si="0"/>
        <v xml:space="preserve"> ANAL.  DE SISTEMAS UNIP</v>
      </c>
      <c r="E15" s="15" t="s">
        <v>1</v>
      </c>
      <c r="F15" s="11">
        <v>10</v>
      </c>
      <c r="G15" s="11" t="str">
        <f t="shared" si="1"/>
        <v xml:space="preserve"> ODONTO UNISANTA</v>
      </c>
    </row>
    <row r="16" spans="2:7">
      <c r="B16" s="14" t="s">
        <v>46</v>
      </c>
      <c r="C16" s="8">
        <v>19</v>
      </c>
      <c r="D16" s="9" t="str">
        <f t="shared" si="0"/>
        <v xml:space="preserve"> REL. INTERACIONAIS UNAERP</v>
      </c>
      <c r="E16" s="15" t="s">
        <v>1</v>
      </c>
      <c r="F16" s="9">
        <v>3</v>
      </c>
      <c r="G16" s="9" t="str">
        <f t="shared" si="1"/>
        <v xml:space="preserve"> ADMINISTRAÇÃO FALS</v>
      </c>
    </row>
    <row r="17" spans="2:7">
      <c r="B17" s="12" t="s">
        <v>47</v>
      </c>
      <c r="C17" s="10">
        <v>33</v>
      </c>
      <c r="D17" s="11" t="str">
        <f t="shared" si="0"/>
        <v xml:space="preserve"> COMUNICAÇÃO SOCIAL</v>
      </c>
      <c r="E17" s="15" t="s">
        <v>1</v>
      </c>
      <c r="F17" s="11">
        <v>1</v>
      </c>
      <c r="G17" s="11" t="str">
        <f t="shared" si="1"/>
        <v xml:space="preserve"> ANALISE DE SISTEMA</v>
      </c>
    </row>
    <row r="18" spans="2:7">
      <c r="B18" s="14" t="s">
        <v>48</v>
      </c>
      <c r="C18" s="8">
        <v>8</v>
      </c>
      <c r="D18" s="9" t="str">
        <f t="shared" si="0"/>
        <v xml:space="preserve"> ENGENHARIA ESAMC</v>
      </c>
      <c r="E18" s="15" t="s">
        <v>1</v>
      </c>
      <c r="F18" s="9">
        <v>7</v>
      </c>
      <c r="G18" s="9" t="str">
        <f t="shared" si="1"/>
        <v xml:space="preserve"> FEFESP UNISANTA</v>
      </c>
    </row>
    <row r="20" spans="2:7">
      <c r="C20" s="1" t="s">
        <v>90</v>
      </c>
      <c r="D20" s="1" t="s">
        <v>91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zoomScale="130" zoomScaleNormal="130" workbookViewId="0">
      <selection activeCell="C8" sqref="C8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63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17</v>
      </c>
      <c r="D8" s="9" t="str">
        <f t="shared" ref="D8:D13" si="0">IFERROR(VLOOKUP(C8,Equipes,2,FALSE),"")</f>
        <v xml:space="preserve"> ENGENHARIA  UNISANTOS</v>
      </c>
      <c r="E8" s="15" t="s">
        <v>1</v>
      </c>
      <c r="F8" s="9">
        <v>13</v>
      </c>
      <c r="G8" s="9" t="str">
        <f t="shared" ref="G8:G13" si="1">IFERROR(VLOOKUP(F8,Equipes,2,FALSE),"")</f>
        <v xml:space="preserve"> ED. FÍSICA  UNIFESP</v>
      </c>
    </row>
    <row r="9" spans="2:7">
      <c r="B9" s="12" t="s">
        <v>39</v>
      </c>
      <c r="C9" s="10">
        <v>18</v>
      </c>
      <c r="D9" s="11" t="str">
        <f t="shared" si="0"/>
        <v xml:space="preserve"> ADM. DON DOMENICO</v>
      </c>
      <c r="E9" s="15" t="s">
        <v>1</v>
      </c>
      <c r="F9" s="11">
        <v>33</v>
      </c>
      <c r="G9" s="11" t="str">
        <f t="shared" si="1"/>
        <v xml:space="preserve"> COMUNICAÇÃO SOCIAL</v>
      </c>
    </row>
    <row r="10" spans="2:7">
      <c r="B10" s="14" t="s">
        <v>40</v>
      </c>
      <c r="C10" s="8">
        <v>28</v>
      </c>
      <c r="D10" s="9" t="str">
        <f t="shared" si="0"/>
        <v xml:space="preserve"> ADM. UNISANTA</v>
      </c>
      <c r="E10" s="15" t="s">
        <v>1</v>
      </c>
      <c r="F10" s="9">
        <v>12</v>
      </c>
      <c r="G10" s="9" t="str">
        <f t="shared" si="1"/>
        <v xml:space="preserve"> FISIOTERAPIA UNIP</v>
      </c>
    </row>
    <row r="11" spans="2:7">
      <c r="B11" s="12" t="s">
        <v>41</v>
      </c>
      <c r="C11" s="10">
        <v>24</v>
      </c>
      <c r="D11" s="11" t="str">
        <f t="shared" si="0"/>
        <v xml:space="preserve"> COM. EXTERIOR UNIP</v>
      </c>
      <c r="E11" s="15" t="s">
        <v>1</v>
      </c>
      <c r="F11" s="11">
        <v>1</v>
      </c>
      <c r="G11" s="11" t="str">
        <f t="shared" si="1"/>
        <v xml:space="preserve"> ANALISE DE SISTEMA</v>
      </c>
    </row>
    <row r="12" spans="2:7">
      <c r="B12" s="14" t="s">
        <v>42</v>
      </c>
      <c r="C12" s="8">
        <v>31</v>
      </c>
      <c r="D12" s="9" t="str">
        <f t="shared" si="0"/>
        <v xml:space="preserve"> C. EXTERIOR UNISANTOS</v>
      </c>
      <c r="E12" s="15" t="s">
        <v>1</v>
      </c>
      <c r="F12" s="9">
        <v>8</v>
      </c>
      <c r="G12" s="9" t="str">
        <f t="shared" si="1"/>
        <v xml:space="preserve"> ENGENHARIA ESAMC</v>
      </c>
    </row>
    <row r="13" spans="2:7">
      <c r="B13" s="12" t="s">
        <v>43</v>
      </c>
      <c r="C13" s="10">
        <v>20</v>
      </c>
      <c r="D13" s="11" t="str">
        <f t="shared" si="0"/>
        <v xml:space="preserve"> ED. FÍSICA  UNAERP</v>
      </c>
      <c r="E13" s="15" t="s">
        <v>1</v>
      </c>
      <c r="F13" s="11">
        <v>29</v>
      </c>
      <c r="G13" s="11" t="str">
        <f t="shared" si="1"/>
        <v xml:space="preserve"> ARQUIT. UNISANTA</v>
      </c>
    </row>
    <row r="15" spans="2:7" ht="15" customHeight="1">
      <c r="C15" s="18" t="s">
        <v>90</v>
      </c>
      <c r="D15" s="19" t="s">
        <v>93</v>
      </c>
      <c r="E15" s="18"/>
      <c r="F15" s="18"/>
      <c r="G15" s="18"/>
    </row>
    <row r="16" spans="2:7">
      <c r="D16" s="1" t="s">
        <v>92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"/>
  <sheetViews>
    <sheetView zoomScale="130" zoomScaleNormal="130" workbookViewId="0">
      <selection activeCell="J23" sqref="J23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64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2</v>
      </c>
      <c r="D8" s="9" t="str">
        <f t="shared" ref="D8:D10" si="0">IFERROR(VLOOKUP(C8,Equipes,2,FALSE),"")</f>
        <v xml:space="preserve"> MEDICINA UNIMES</v>
      </c>
      <c r="E8" s="15" t="s">
        <v>1</v>
      </c>
      <c r="F8" s="9">
        <v>7</v>
      </c>
      <c r="G8" s="9" t="str">
        <f t="shared" ref="G8:G10" si="1">IFERROR(VLOOKUP(F8,Equipes,2,FALSE),"")</f>
        <v xml:space="preserve"> FEFESP UNISANTA</v>
      </c>
    </row>
    <row r="9" spans="2:7">
      <c r="B9" s="12" t="s">
        <v>39</v>
      </c>
      <c r="C9" s="10">
        <v>23</v>
      </c>
      <c r="D9" s="11" t="str">
        <f t="shared" si="0"/>
        <v xml:space="preserve"> DIREITO UNISANTOS</v>
      </c>
      <c r="E9" s="15" t="s">
        <v>1</v>
      </c>
      <c r="F9" s="11">
        <v>20</v>
      </c>
      <c r="G9" s="11" t="str">
        <f t="shared" si="1"/>
        <v xml:space="preserve"> ED. FÍSICA  UNAERP</v>
      </c>
    </row>
    <row r="10" spans="2:7">
      <c r="B10" s="14" t="s">
        <v>40</v>
      </c>
      <c r="C10" s="8">
        <v>6</v>
      </c>
      <c r="D10" s="9" t="str">
        <f t="shared" si="0"/>
        <v xml:space="preserve"> MEDICINA SANTOS</v>
      </c>
      <c r="E10" s="15" t="s">
        <v>1</v>
      </c>
      <c r="F10" s="9">
        <v>13</v>
      </c>
      <c r="G10" s="9" t="str">
        <f t="shared" si="1"/>
        <v xml:space="preserve"> ED. FÍSICA  UNIFESP</v>
      </c>
    </row>
    <row r="13" spans="2:7">
      <c r="B13" s="1"/>
      <c r="C13" s="16" t="s">
        <v>67</v>
      </c>
      <c r="E13" s="1"/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3"/>
  <sheetViews>
    <sheetView zoomScale="130" zoomScaleNormal="130" workbookViewId="0">
      <selection activeCell="G10" sqref="G10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65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2</v>
      </c>
      <c r="D8" s="9" t="str">
        <f t="shared" ref="D8:D11" si="0">IFERROR(VLOOKUP(C8,Equipes,2,FALSE),"")</f>
        <v xml:space="preserve"> MEDICINA UNIMES</v>
      </c>
      <c r="E8" s="15" t="s">
        <v>1</v>
      </c>
      <c r="F8" s="9">
        <v>4</v>
      </c>
      <c r="G8" s="9" t="str">
        <f t="shared" ref="G8:G11" si="1">IFERROR(VLOOKUP(F8,Equipes,2,FALSE),"")</f>
        <v xml:space="preserve"> FEFIS UNIMES</v>
      </c>
    </row>
    <row r="9" spans="2:7">
      <c r="B9" s="12" t="s">
        <v>39</v>
      </c>
      <c r="C9" s="10">
        <v>23</v>
      </c>
      <c r="D9" s="11" t="str">
        <f t="shared" si="0"/>
        <v xml:space="preserve"> DIREITO UNISANTOS</v>
      </c>
      <c r="E9" s="15" t="s">
        <v>1</v>
      </c>
      <c r="F9" s="11">
        <v>13</v>
      </c>
      <c r="G9" s="11" t="str">
        <f t="shared" si="1"/>
        <v xml:space="preserve"> ED. FÍSICA  UNIFESP</v>
      </c>
    </row>
    <row r="10" spans="2:7">
      <c r="B10" s="14" t="s">
        <v>40</v>
      </c>
      <c r="C10" s="8">
        <v>7</v>
      </c>
      <c r="D10" s="9" t="str">
        <f t="shared" si="0"/>
        <v xml:space="preserve"> FEFESP UNISANTA</v>
      </c>
      <c r="E10" s="15" t="s">
        <v>1</v>
      </c>
      <c r="F10" s="9">
        <v>15</v>
      </c>
      <c r="G10" s="9" t="str">
        <f t="shared" si="1"/>
        <v xml:space="preserve"> ED. FÍSICA UNIP</v>
      </c>
    </row>
    <row r="11" spans="2:7">
      <c r="B11" s="12" t="s">
        <v>41</v>
      </c>
      <c r="C11" s="10">
        <v>20</v>
      </c>
      <c r="D11" s="11" t="str">
        <f t="shared" si="0"/>
        <v xml:space="preserve"> ED. FÍSICA  UNAERP</v>
      </c>
      <c r="E11" s="15" t="s">
        <v>1</v>
      </c>
      <c r="F11" s="11">
        <v>24</v>
      </c>
      <c r="G11" s="11" t="str">
        <f t="shared" si="1"/>
        <v xml:space="preserve"> COM. EXTERIOR UNIP</v>
      </c>
    </row>
    <row r="13" spans="2:7">
      <c r="C13" s="1" t="s">
        <v>66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1"/>
  <sheetViews>
    <sheetView zoomScale="130" zoomScaleNormal="130" workbookViewId="0">
      <selection sqref="A1:H13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68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15</v>
      </c>
      <c r="D8" s="9" t="str">
        <f t="shared" ref="D8:D11" si="0">IFERROR(VLOOKUP(C8,Equipes,2,FALSE),"")</f>
        <v xml:space="preserve"> ED. FÍSICA UNIP</v>
      </c>
      <c r="E8" s="15" t="s">
        <v>1</v>
      </c>
      <c r="F8" s="9">
        <v>20</v>
      </c>
      <c r="G8" s="9" t="str">
        <f t="shared" ref="G8:G11" si="1">IFERROR(VLOOKUP(F8,Equipes,2,FALSE),"")</f>
        <v xml:space="preserve"> ED. FÍSICA  UNAERP</v>
      </c>
    </row>
    <row r="9" spans="2:7">
      <c r="B9" s="12" t="s">
        <v>39</v>
      </c>
      <c r="C9" s="10">
        <v>13</v>
      </c>
      <c r="D9" s="11" t="str">
        <f t="shared" si="0"/>
        <v xml:space="preserve"> ED. FÍSICA  UNIFESP</v>
      </c>
      <c r="E9" s="15" t="s">
        <v>1</v>
      </c>
      <c r="F9" s="11">
        <v>7</v>
      </c>
      <c r="G9" s="11" t="str">
        <f t="shared" si="1"/>
        <v xml:space="preserve"> FEFESP UNISANTA</v>
      </c>
    </row>
    <row r="10" spans="2:7">
      <c r="B10" s="14" t="s">
        <v>40</v>
      </c>
      <c r="C10" s="8">
        <v>17</v>
      </c>
      <c r="D10" s="9" t="str">
        <f t="shared" si="0"/>
        <v xml:space="preserve"> ENGENHARIA  UNISANTOS</v>
      </c>
      <c r="E10" s="15" t="s">
        <v>1</v>
      </c>
      <c r="F10" s="9">
        <v>24</v>
      </c>
      <c r="G10" s="9" t="str">
        <f t="shared" si="1"/>
        <v xml:space="preserve"> COM. EXTERIOR UNIP</v>
      </c>
    </row>
    <row r="11" spans="2:7">
      <c r="B11" s="12" t="s">
        <v>41</v>
      </c>
      <c r="C11" s="10">
        <v>28</v>
      </c>
      <c r="D11" s="11" t="str">
        <f t="shared" si="0"/>
        <v xml:space="preserve"> ADM. UNISANTA</v>
      </c>
      <c r="E11" s="15" t="s">
        <v>1</v>
      </c>
      <c r="F11" s="11">
        <v>26</v>
      </c>
      <c r="G11" s="11" t="str">
        <f t="shared" si="1"/>
        <v xml:space="preserve"> ENGENHARIA UNISANTA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8"/>
  <sheetViews>
    <sheetView zoomScale="120" zoomScaleNormal="120" workbookViewId="0">
      <selection activeCell="J7" sqref="J7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69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6</v>
      </c>
      <c r="D8" s="11" t="str">
        <f t="shared" ref="D8:D11" si="0">IFERROR(VLOOKUP(C8,Equipes,2,FALSE),"")</f>
        <v xml:space="preserve"> MEDICINA SANTOS</v>
      </c>
      <c r="E8" s="15" t="s">
        <v>1</v>
      </c>
      <c r="F8" s="9">
        <v>27</v>
      </c>
      <c r="G8" s="9" t="str">
        <f t="shared" ref="G8:G11" si="1">IFERROR(VLOOKUP(F8,Equipes,2,FALSE),"")</f>
        <v xml:space="preserve"> FISIO. UNISANTA</v>
      </c>
    </row>
    <row r="9" spans="2:7">
      <c r="B9" s="12" t="s">
        <v>39</v>
      </c>
      <c r="C9" s="10">
        <v>2</v>
      </c>
      <c r="D9" s="11" t="str">
        <f t="shared" si="0"/>
        <v xml:space="preserve"> MEDICINA UNIMES</v>
      </c>
      <c r="E9" s="15" t="s">
        <v>1</v>
      </c>
      <c r="F9" s="11">
        <v>4</v>
      </c>
      <c r="G9" s="9" t="str">
        <f t="shared" si="1"/>
        <v xml:space="preserve"> FEFIS UNIMES</v>
      </c>
    </row>
    <row r="10" spans="2:7">
      <c r="B10" s="14" t="s">
        <v>40</v>
      </c>
      <c r="C10" s="8">
        <v>1</v>
      </c>
      <c r="D10" s="9" t="str">
        <f t="shared" si="0"/>
        <v xml:space="preserve"> ANALISE DE SISTEMA</v>
      </c>
      <c r="E10" s="15" t="s">
        <v>1</v>
      </c>
      <c r="F10" s="9">
        <v>34</v>
      </c>
      <c r="G10" s="9" t="str">
        <f t="shared" si="1"/>
        <v xml:space="preserve"> FAAC UNISANTA</v>
      </c>
    </row>
    <row r="11" spans="2:7">
      <c r="B11" s="12" t="s">
        <v>41</v>
      </c>
      <c r="C11" s="10">
        <v>29</v>
      </c>
      <c r="D11" s="11" t="str">
        <f t="shared" si="0"/>
        <v xml:space="preserve"> ARQUIT. UNISANTA</v>
      </c>
      <c r="E11" s="15" t="s">
        <v>1</v>
      </c>
      <c r="F11" s="11">
        <v>25</v>
      </c>
      <c r="G11" s="11" t="str">
        <f t="shared" si="1"/>
        <v xml:space="preserve"> CIÊNCIAS UNISANTA</v>
      </c>
    </row>
    <row r="14" spans="2:7">
      <c r="C14" s="1" t="s">
        <v>70</v>
      </c>
    </row>
    <row r="15" spans="2:7">
      <c r="D15" s="1" t="s">
        <v>74</v>
      </c>
    </row>
    <row r="16" spans="2:7">
      <c r="D16" s="1" t="s">
        <v>71</v>
      </c>
    </row>
    <row r="17" spans="4:4">
      <c r="D17" s="1" t="s">
        <v>72</v>
      </c>
    </row>
    <row r="18" spans="4:4">
      <c r="D18" s="1" t="s">
        <v>73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zoomScale="130" zoomScaleNormal="130" workbookViewId="0">
      <selection activeCell="D8" sqref="D8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94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14</v>
      </c>
      <c r="D8" s="9" t="str">
        <f t="shared" ref="D8:D9" si="0">IFERROR(VLOOKUP(C8,Equipes,2,FALSE),"")</f>
        <v xml:space="preserve"> ADM. UNISANTOS</v>
      </c>
      <c r="E8" s="15" t="s">
        <v>1</v>
      </c>
      <c r="F8" s="9">
        <v>4</v>
      </c>
      <c r="G8" s="9" t="str">
        <f t="shared" ref="G8:G9" si="1">IFERROR(VLOOKUP(F8,Equipes,2,FALSE),"")</f>
        <v xml:space="preserve"> FEFIS UNIMES</v>
      </c>
    </row>
    <row r="9" spans="2:7">
      <c r="B9" s="12" t="s">
        <v>39</v>
      </c>
      <c r="C9" s="10">
        <v>7</v>
      </c>
      <c r="D9" s="11" t="str">
        <f t="shared" si="0"/>
        <v xml:space="preserve"> FEFESP UNISANTA</v>
      </c>
      <c r="E9" s="15" t="s">
        <v>1</v>
      </c>
      <c r="F9" s="11">
        <v>26</v>
      </c>
      <c r="G9" s="11" t="str">
        <f t="shared" si="1"/>
        <v xml:space="preserve"> ENGENHARIA UNISANTA</v>
      </c>
    </row>
    <row r="15" spans="2:7" s="7" customFormat="1">
      <c r="C15" s="1"/>
      <c r="D15" s="1"/>
      <c r="F15" s="1"/>
      <c r="G15" s="1"/>
    </row>
    <row r="16" spans="2:7" s="7" customFormat="1">
      <c r="C16" s="1"/>
      <c r="D16" s="1"/>
      <c r="F16" s="1"/>
      <c r="G16" s="1"/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5"/>
  <sheetViews>
    <sheetView zoomScale="120" zoomScaleNormal="120" workbookViewId="0">
      <selection activeCell="E13" sqref="E13"/>
    </sheetView>
  </sheetViews>
  <sheetFormatPr defaultRowHeight="15"/>
  <cols>
    <col min="1" max="1" width="7.140625" style="1" customWidth="1"/>
    <col min="2" max="2" width="9.140625" style="7"/>
    <col min="3" max="3" width="6.7109375" style="1" customWidth="1"/>
    <col min="4" max="4" width="30.7109375" style="1" customWidth="1"/>
    <col min="5" max="5" width="5.28515625" style="7" customWidth="1"/>
    <col min="6" max="6" width="6.7109375" style="1" customWidth="1"/>
    <col min="7" max="7" width="30.7109375" style="1" customWidth="1"/>
    <col min="8" max="16384" width="9.140625" style="1"/>
  </cols>
  <sheetData>
    <row r="2" spans="2:7">
      <c r="D2" s="20" t="s">
        <v>57</v>
      </c>
      <c r="E2" s="20"/>
      <c r="F2" s="20"/>
      <c r="G2" s="20"/>
    </row>
    <row r="3" spans="2:7">
      <c r="D3" s="20"/>
      <c r="E3" s="20"/>
      <c r="F3" s="20"/>
      <c r="G3" s="20"/>
    </row>
    <row r="4" spans="2:7">
      <c r="D4" s="20"/>
      <c r="E4" s="20"/>
      <c r="F4" s="20"/>
      <c r="G4" s="20"/>
    </row>
    <row r="5" spans="2:7" ht="21">
      <c r="D5" s="21" t="s">
        <v>75</v>
      </c>
      <c r="E5" s="21"/>
      <c r="F5" s="21"/>
      <c r="G5" s="21"/>
    </row>
    <row r="7" spans="2:7">
      <c r="B7" s="13" t="s">
        <v>37</v>
      </c>
      <c r="C7" s="13" t="s">
        <v>58</v>
      </c>
      <c r="D7" s="13" t="s">
        <v>55</v>
      </c>
      <c r="E7" s="13" t="s">
        <v>60</v>
      </c>
      <c r="F7" s="13" t="s">
        <v>59</v>
      </c>
      <c r="G7" s="13" t="s">
        <v>56</v>
      </c>
    </row>
    <row r="8" spans="2:7">
      <c r="B8" s="14" t="s">
        <v>38</v>
      </c>
      <c r="C8" s="8">
        <v>7</v>
      </c>
      <c r="D8" s="9" t="str">
        <f t="shared" ref="D8:D15" si="0">IFERROR(VLOOKUP(C8,Equipes,2,FALSE),"")</f>
        <v xml:space="preserve"> FEFESP UNISANTA</v>
      </c>
      <c r="E8" s="15" t="s">
        <v>1</v>
      </c>
      <c r="F8" s="9">
        <v>10</v>
      </c>
      <c r="G8" s="9" t="str">
        <f t="shared" ref="G8:G15" si="1">IFERROR(VLOOKUP(F8,Equipes,2,FALSE),"")</f>
        <v xml:space="preserve"> ODONTO UNISANTA</v>
      </c>
    </row>
    <row r="9" spans="2:7">
      <c r="B9" s="12" t="s">
        <v>39</v>
      </c>
      <c r="C9" s="10">
        <v>2</v>
      </c>
      <c r="D9" s="11" t="str">
        <f t="shared" si="0"/>
        <v xml:space="preserve"> MEDICINA UNIMES</v>
      </c>
      <c r="E9" s="15" t="s">
        <v>1</v>
      </c>
      <c r="F9" s="11">
        <v>23</v>
      </c>
      <c r="G9" s="11" t="str">
        <f t="shared" si="1"/>
        <v xml:space="preserve"> DIREITO UNISANTOS</v>
      </c>
    </row>
    <row r="10" spans="2:7">
      <c r="B10" s="14" t="s">
        <v>40</v>
      </c>
      <c r="C10" s="8">
        <v>13</v>
      </c>
      <c r="D10" s="9" t="str">
        <f t="shared" si="0"/>
        <v xml:space="preserve"> ED. FÍSICA  UNIFESP</v>
      </c>
      <c r="E10" s="15" t="s">
        <v>1</v>
      </c>
      <c r="F10" s="9">
        <v>25</v>
      </c>
      <c r="G10" s="9" t="str">
        <f t="shared" si="1"/>
        <v xml:space="preserve"> CIÊNCIAS UNISANTA</v>
      </c>
    </row>
    <row r="11" spans="2:7">
      <c r="B11" s="12" t="s">
        <v>41</v>
      </c>
      <c r="C11" s="10">
        <v>5</v>
      </c>
      <c r="D11" s="11" t="str">
        <f t="shared" si="0"/>
        <v xml:space="preserve"> ODONTO UNIMES</v>
      </c>
      <c r="E11" s="15" t="s">
        <v>1</v>
      </c>
      <c r="F11" s="11">
        <v>26</v>
      </c>
      <c r="G11" s="11" t="str">
        <f t="shared" si="1"/>
        <v xml:space="preserve"> ENGENHARIA UNISANTA</v>
      </c>
    </row>
    <row r="12" spans="2:7">
      <c r="B12" s="14" t="s">
        <v>42</v>
      </c>
      <c r="C12" s="8">
        <v>6</v>
      </c>
      <c r="D12" s="9" t="str">
        <f t="shared" si="0"/>
        <v xml:space="preserve"> MEDICINA SANTOS</v>
      </c>
      <c r="E12" s="15" t="s">
        <v>1</v>
      </c>
      <c r="F12" s="9">
        <v>27</v>
      </c>
      <c r="G12" s="9" t="str">
        <f t="shared" si="1"/>
        <v xml:space="preserve"> FISIO. UNISANTA</v>
      </c>
    </row>
    <row r="13" spans="2:7">
      <c r="B13" s="12" t="s">
        <v>43</v>
      </c>
      <c r="C13" s="10">
        <v>20</v>
      </c>
      <c r="D13" s="11" t="str">
        <f t="shared" si="0"/>
        <v xml:space="preserve"> ED. FÍSICA  UNAERP</v>
      </c>
      <c r="E13" s="15" t="s">
        <v>1</v>
      </c>
      <c r="F13" s="11">
        <v>34</v>
      </c>
      <c r="G13" s="11" t="str">
        <f t="shared" si="1"/>
        <v xml:space="preserve"> FAAC UNISANTA</v>
      </c>
    </row>
    <row r="14" spans="2:7">
      <c r="B14" s="14" t="s">
        <v>44</v>
      </c>
      <c r="C14" s="8">
        <v>30</v>
      </c>
      <c r="D14" s="9" t="str">
        <f t="shared" si="0"/>
        <v xml:space="preserve"> BIOLOGIA UNISANTA</v>
      </c>
      <c r="E14" s="15" t="s">
        <v>1</v>
      </c>
      <c r="F14" s="9">
        <v>1</v>
      </c>
      <c r="G14" s="9" t="str">
        <f t="shared" si="1"/>
        <v xml:space="preserve"> ANALISE DE SISTEMA</v>
      </c>
    </row>
    <row r="15" spans="2:7">
      <c r="B15" s="12" t="s">
        <v>45</v>
      </c>
      <c r="C15" s="10">
        <v>11</v>
      </c>
      <c r="D15" s="11" t="str">
        <f t="shared" si="0"/>
        <v xml:space="preserve"> BIOMEDICINA LUZIADA</v>
      </c>
      <c r="E15" s="15" t="s">
        <v>1</v>
      </c>
      <c r="F15" s="11">
        <v>4</v>
      </c>
      <c r="G15" s="11" t="str">
        <f t="shared" si="1"/>
        <v xml:space="preserve"> FEFIS UNIMES</v>
      </c>
    </row>
  </sheetData>
  <sheetProtection password="C1DD" sheet="1" formatCells="0" formatColumns="0" formatRows="0" insertColumns="0" insertRows="0" insertHyperlinks="0" deleteColumns="0" deleteRows="0" sort="0" autoFilter="0" pivotTables="0"/>
  <mergeCells count="2">
    <mergeCell ref="D2:G4"/>
    <mergeCell ref="D5:G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FUTSAL MASC</vt:lpstr>
      <vt:lpstr>FUTSOC MASC</vt:lpstr>
      <vt:lpstr>FUTVOLEI MASC</vt:lpstr>
      <vt:lpstr>HANDEBOL  MASC</vt:lpstr>
      <vt:lpstr>VOLEIBOL MASC</vt:lpstr>
      <vt:lpstr>VOLEIBOL PRAIA MASC</vt:lpstr>
      <vt:lpstr>BASQUETEBOL MASC</vt:lpstr>
      <vt:lpstr>TAMBORÉU MASC</vt:lpstr>
      <vt:lpstr>FUTSAL FEM</vt:lpstr>
      <vt:lpstr>HANDEBOL FEM</vt:lpstr>
      <vt:lpstr>BASQUETEBOL FEM</vt:lpstr>
      <vt:lpstr>VOLEIBOL FEM</vt:lpstr>
      <vt:lpstr>TENIS MESA MASC</vt:lpstr>
      <vt:lpstr>XADREZ MASC</vt:lpstr>
      <vt:lpstr>XADREZ FEM</vt:lpstr>
      <vt:lpstr>TENIS MESA FEM</vt:lpstr>
      <vt:lpstr>Equipes</vt:lpstr>
      <vt:lpstr>'BASQUETEBOL FEM'!Equipes</vt:lpstr>
      <vt:lpstr>'BASQUETEBOL MASC'!Equipes</vt:lpstr>
      <vt:lpstr>'FUTSAL FEM'!Equipes</vt:lpstr>
      <vt:lpstr>'FUTSOC MASC'!Equipes</vt:lpstr>
      <vt:lpstr>'FUTVOLEI MASC'!Equipes</vt:lpstr>
      <vt:lpstr>'HANDEBOL  MASC'!Equipes</vt:lpstr>
      <vt:lpstr>'HANDEBOL FEM'!Equipes</vt:lpstr>
      <vt:lpstr>'TAMBORÉU MASC'!Equipes</vt:lpstr>
      <vt:lpstr>'TENIS MESA FEM'!Equipes</vt:lpstr>
      <vt:lpstr>'TENIS MESA MASC'!Equipes</vt:lpstr>
      <vt:lpstr>'VOLEIBOL FEM'!Equipes</vt:lpstr>
      <vt:lpstr>'VOLEIBOL MASC'!Equipes</vt:lpstr>
      <vt:lpstr>'VOLEIBOL PRAIA MASC'!Equipes</vt:lpstr>
      <vt:lpstr>'XADREZ FEM'!Equipes</vt:lpstr>
      <vt:lpstr>'XADREZ MASC'!Equipes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Nunes</dc:creator>
  <cp:lastModifiedBy>marcelosantana</cp:lastModifiedBy>
  <cp:lastPrinted>2012-04-09T14:06:48Z</cp:lastPrinted>
  <dcterms:created xsi:type="dcterms:W3CDTF">2012-04-09T13:41:21Z</dcterms:created>
  <dcterms:modified xsi:type="dcterms:W3CDTF">2012-04-10T00:19:19Z</dcterms:modified>
</cp:coreProperties>
</file>